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/>
  <c r="E119"/>
  <c r="E117"/>
  <c r="E116"/>
  <c r="E115"/>
  <c r="E113"/>
  <c r="E112"/>
  <c r="E111"/>
  <c r="E109"/>
  <c r="E108"/>
  <c r="E107"/>
  <c r="E106"/>
  <c r="E105"/>
  <c r="E103"/>
  <c r="E102"/>
  <c r="E101"/>
  <c r="E100"/>
  <c r="E99"/>
  <c r="E98"/>
  <c r="E97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<sst xmlns="http://schemas.openxmlformats.org/spreadsheetml/2006/main" count="206" uniqueCount="204">
  <si>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</si>
  <si>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</si>
  <si>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</si>
  <si>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</si>
  <si>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</si>
  <si>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</si>
  <si>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</si>
  <si>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</si>
  <si>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</si>
  <si>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</si>
  <si>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</si>
  <si>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</si>
  <si>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</si>
  <si>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</si>
  <si>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</si>
  <si>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</si>
  <si>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</si>
  <si>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</si>
  <si>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</si>
  <si>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</si>
  <si>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</si>
  <si>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</si>
  <si>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</si>
  <si>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</si>
  <si>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</si>
  <si>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</si>
  <si>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</si>
  <si>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</si>
  <si>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</si>
  <si>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</si>
  <si>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</si>
  <si>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</si>
  <si>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</si>
  <si>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</si>
  <si>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</si>
  <si>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</si>
  <si>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</si>
  <si>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</si>
  <si>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</si>
  <si>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</si>
  <si>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</si>
  <si>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</si>
  <si>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</si>
  <si>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</si>
  <si>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</si>
  <si>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</si>
  <si>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</si>
  <si>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</si>
  <si>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</si>
  <si>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</si>
  <si>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</si>
  <si>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</si>
  <si>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</si>
  <si>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</si>
  <si>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</si>
  <si>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</si>
  <si>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</si>
  <si>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</si>
  <si>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</si>
  <si>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</si>
  <si>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</si>
  <si>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</si>
  <si>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</si>
  <si>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</si>
  <si>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</si>
  <si>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</si>
  <si>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</si>
  <si>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</si>
  <si>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</si>
  <si>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</si>
  <si>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</si>
  <si>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</si>
  <si>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</si>
  <si>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</si>
  <si>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</si>
  <si>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</si>
  <si>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</si>
  <si>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</si>
  <si>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</si>
  <si>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</si>
  <si>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</si>
  <si>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</si>
  <si>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</si>
  <si>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</si>
  <si>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</si>
  <si>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</si>
  <si>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</si>
  <si>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</si>
  <si>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</si>
  <si>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</si>
  <si>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</si>
  <si>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</si>
  <si>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</si>
  <si>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</si>
  <si>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</si>
  <si>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</si>
  <si>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</si>
  <si>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</si>
  <si>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</si>
  <si>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</si>
  <si>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</si>
  <si>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</si>
  <si>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</si>
  <si>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</si>
  <si>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</si>
  <si>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</si>
  <si>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</si>
  <si>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</si>
  <si>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</si>
  <si>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</si>
  <si>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</si>
  <si>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</si>
  <si>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</si>
  <si>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</si>
  <si>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</si>
  <si>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</si>
  <si>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</si>
  <si>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</si>
  <si>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</si>
  <si>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</si>
  <si>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</si>
  <si>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</si>
  <si>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</si>
  <si>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</si>
  <si>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</si>
  <si>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</si>
  <si>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</si>
  <si>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</si>
  <si>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</si>
  <si>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</si>
  <si>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</si>
  <si>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</si>
  <si>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</si>
  <si>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</si>
  <si>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</si>
  <si>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</si>
  <si>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</si>
  <si>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</si>
  <si>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</si>
  <si>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</si>
  <si>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</si>
  <si>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</si>
  <si>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</si>
  <si>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</si>
  <si>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</si>
  <si>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</si>
  <si>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</si>
  <si>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</si>
  <si>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</si>
  <si>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</si>
  <si>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</si>
  <si>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</si>
  <si>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</si>
  <si>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</si>
  <si>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</si>
  <si>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</si>
  <si>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</si>
  <si>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</si>
  <si>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</si>
  <si>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</si>
  <si>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</si>
  <si>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</si>
  <si>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</si>
  <si>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</si>
  <si>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</si>
  <si>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</si>
  <si>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</si>
  <si>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</si>
  <si>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</si>
  <si>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</si>
  <si>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</si>
  <si>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</si>
  <si>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</si>
  <si>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</si>
  <si>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</si>
  <si>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</si>
  <si>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</si>
  <si>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</si>
  <si>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</si>
  <si>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</si>
  <si>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</si>
  <si>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</si>
  <si>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</si>
  <si>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</si>
  <si>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</si>
  <si>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</si>
  <si>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</si>
  <si>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</si>
  <si>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</si>
  <si>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</si>
  <si>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</si>
  <si>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</si>
  <si>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</si>
  <si>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</si>
  <si>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</si>
  <si>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</si>
  <si>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</si>
  <si>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</si>
  <si>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</si>
  <si>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</si>
  <si>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</si>
  <si>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</si>
  <si>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INTERMEDIATE PETROCHEMICALS INDUSTRIES CO. LTD.</t>
  </si>
  <si>
    <t>الصناعات البتروكيماوية الوسيطة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</si>
</sst>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61" workbookViewId="0">
      <selection activeCell="H78" sqref="H7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141217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0.49</v>
      </c>
      <c r="F6" s="13">
        <v>0.72</v>
      </c>
      <c r="G6" s="13">
        <v>0.64</v>
      </c>
      <c r="H6" s="13"/>
      <c r="I6" s="4" t="s">
        <v>139</v>
      </c>
    </row>
    <row r="7" spans="4:9" ht="20.100000000000001" customHeight="1">
      <c r="D7" s="10" t="s">
        <v>126</v>
      </c>
      <c r="E7" s="14">
        <v>954356.56</v>
      </c>
      <c r="F7" s="14">
        <v>6583961.2599999998</v>
      </c>
      <c r="G7" s="14">
        <v>4723057.75</v>
      </c>
      <c r="H7" s="14"/>
      <c r="I7" s="4" t="s">
        <v>140</v>
      </c>
    </row>
    <row r="8" spans="4:9" ht="20.100000000000001" customHeight="1">
      <c r="D8" s="10" t="s">
        <v>25</v>
      </c>
      <c r="E8" s="14">
        <v>1423182</v>
      </c>
      <c r="F8" s="14">
        <v>8496415</v>
      </c>
      <c r="G8" s="14">
        <v>4187311</v>
      </c>
      <c r="H8" s="14"/>
      <c r="I8" s="4" t="s">
        <v>1</v>
      </c>
    </row>
    <row r="9" spans="4:9" ht="20.100000000000001" customHeight="1">
      <c r="D9" s="10" t="s">
        <v>26</v>
      </c>
      <c r="E9" s="14">
        <v>1457</v>
      </c>
      <c r="F9" s="14">
        <v>5980</v>
      </c>
      <c r="G9" s="14">
        <v>3199</v>
      </c>
      <c r="H9" s="14"/>
      <c r="I9" s="4" t="s">
        <v>2</v>
      </c>
    </row>
    <row r="10" spans="4:9" ht="20.100000000000001" customHeight="1">
      <c r="D10" s="10" t="s">
        <v>27</v>
      </c>
      <c r="E10" s="14">
        <v>7000000</v>
      </c>
      <c r="F10" s="14">
        <v>7000000</v>
      </c>
      <c r="G10" s="14">
        <v>7000000</v>
      </c>
      <c r="H10" s="14">
        <v>5000000</v>
      </c>
      <c r="I10" s="4" t="s">
        <v>24</v>
      </c>
    </row>
    <row r="11" spans="4:9" ht="20.100000000000001" customHeight="1">
      <c r="D11" s="10" t="s">
        <v>127</v>
      </c>
      <c r="E11" s="14">
        <v>3430000</v>
      </c>
      <c r="F11" s="14">
        <v>5040000</v>
      </c>
      <c r="G11" s="14">
        <v>4480000</v>
      </c>
      <c r="H11" s="14">
        <v>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201440</v>
      </c>
      <c r="F16" s="56">
        <v>877065</v>
      </c>
      <c r="G16" s="56">
        <v>447285</v>
      </c>
      <c r="H16" s="56">
        <v>286077</v>
      </c>
      <c r="I16" s="3" t="s">
        <v>58</v>
      </c>
    </row>
    <row r="17" spans="4:9" ht="20.100000000000001" customHeight="1">
      <c r="D17" s="10" t="s">
        <v>128</v>
      </c>
      <c r="E17" s="57">
        <v>523716</v>
      </c>
      <c r="F17" s="57">
        <v>1486054</v>
      </c>
      <c r="G17" s="57">
        <v>1031860</v>
      </c>
      <c r="H17" s="57">
        <v>641477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312676</v>
      </c>
      <c r="G19" s="57">
        <v>255545</v>
      </c>
      <c r="H19" s="57">
        <v>236975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2663562</v>
      </c>
      <c r="F21" s="57">
        <v>3113751</v>
      </c>
      <c r="G21" s="57">
        <v>2643161</v>
      </c>
      <c r="H21" s="57">
        <v>1265293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3479131</v>
      </c>
      <c r="F23" s="57">
        <v>7352640</v>
      </c>
      <c r="G23" s="57">
        <v>4481630</v>
      </c>
      <c r="H23" s="57">
        <v>2533592</v>
      </c>
      <c r="I23" s="4" t="s">
        <v>60</v>
      </c>
    </row>
    <row r="24" spans="4:9" ht="20.100000000000001" customHeight="1">
      <c r="D24" s="10" t="s">
        <v>98</v>
      </c>
      <c r="E24" s="57">
        <v>31064</v>
      </c>
      <c r="F24" s="57">
        <v>31064</v>
      </c>
      <c r="G24" s="57">
        <v>31926</v>
      </c>
      <c r="H24" s="57">
        <v>31926</v>
      </c>
      <c r="I24" s="4" t="s">
        <v>82</v>
      </c>
    </row>
    <row r="25" spans="4:9" ht="20.100000000000001" customHeight="1">
      <c r="D25" s="10" t="s">
        <v>158</v>
      </c>
      <c r="E25" s="57">
        <v>6687875</v>
      </c>
      <c r="F25" s="57">
        <v>6249393</v>
      </c>
      <c r="G25" s="57">
        <v>6246088</v>
      </c>
      <c r="H25" s="57">
        <v>5925953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255859</v>
      </c>
      <c r="F27" s="57">
        <v>210538</v>
      </c>
      <c r="G27" s="57">
        <v>19220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6943734</v>
      </c>
      <c r="F28" s="57">
        <v>6459931</v>
      </c>
      <c r="G28" s="57">
        <v>6265308</v>
      </c>
      <c r="H28" s="57">
        <v>5925953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10453929</v>
      </c>
      <c r="F30" s="58">
        <v>13843635</v>
      </c>
      <c r="G30" s="58">
        <v>10778864</v>
      </c>
      <c r="H30" s="58">
        <v>8491471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300799</v>
      </c>
      <c r="F35" s="56">
        <v>1426998</v>
      </c>
      <c r="G35" s="56">
        <v>245609</v>
      </c>
      <c r="H35" s="56">
        <v>577989</v>
      </c>
      <c r="I35" s="3" t="s">
        <v>150</v>
      </c>
    </row>
    <row r="36" spans="4:9" ht="20.100000000000001" customHeight="1">
      <c r="D36" s="10" t="s">
        <v>101</v>
      </c>
      <c r="E36" s="57">
        <v>1248610</v>
      </c>
      <c r="F36" s="57">
        <v>3209046</v>
      </c>
      <c r="G36" s="57">
        <v>1950149</v>
      </c>
      <c r="H36" s="57">
        <v>992000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1961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2057931</v>
      </c>
      <c r="F39" s="57">
        <v>5390100</v>
      </c>
      <c r="G39" s="57">
        <v>2424721</v>
      </c>
      <c r="H39" s="57">
        <v>2322002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2057931</v>
      </c>
      <c r="F43" s="58">
        <v>5390100</v>
      </c>
      <c r="G43" s="58">
        <v>2424721</v>
      </c>
      <c r="H43" s="58">
        <v>2322002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7000000</v>
      </c>
      <c r="F46" s="56">
        <v>7000000</v>
      </c>
      <c r="G46" s="56">
        <v>7000000</v>
      </c>
      <c r="H46" s="56">
        <v>7000000</v>
      </c>
      <c r="I46" s="3" t="s">
        <v>5</v>
      </c>
    </row>
    <row r="47" spans="4:9" ht="20.100000000000001" customHeight="1">
      <c r="D47" s="10" t="s">
        <v>31</v>
      </c>
      <c r="E47" s="57">
        <v>7000000</v>
      </c>
      <c r="F47" s="57">
        <v>7000000</v>
      </c>
      <c r="G47" s="57">
        <v>7000000</v>
      </c>
      <c r="H47" s="57">
        <v>5000000</v>
      </c>
      <c r="I47" s="4" t="s">
        <v>6</v>
      </c>
    </row>
    <row r="48" spans="4:9" ht="20.100000000000001" customHeight="1">
      <c r="D48" s="10" t="s">
        <v>130</v>
      </c>
      <c r="E48" s="57">
        <v>7000000</v>
      </c>
      <c r="F48" s="57">
        <v>7000000</v>
      </c>
      <c r="G48" s="57">
        <v>7000000</v>
      </c>
      <c r="H48" s="57">
        <v>5000000</v>
      </c>
      <c r="I48" s="4" t="s">
        <v>7</v>
      </c>
    </row>
    <row r="49" spans="4:9" ht="20.100000000000001" customHeight="1">
      <c r="D49" s="10" t="s">
        <v>73</v>
      </c>
      <c r="E49" s="57">
        <v>34042</v>
      </c>
      <c r="F49" s="57">
        <v>34042</v>
      </c>
      <c r="G49" s="57">
        <v>19015</v>
      </c>
      <c r="H49" s="57">
        <v>0</v>
      </c>
      <c r="I49" s="4" t="s">
        <v>61</v>
      </c>
    </row>
    <row r="50" spans="4:9" ht="20.100000000000001" customHeight="1">
      <c r="D50" s="10" t="s">
        <v>32</v>
      </c>
      <c r="E50" s="57">
        <v>1166543</v>
      </c>
      <c r="F50" s="57">
        <v>1166543</v>
      </c>
      <c r="G50" s="57">
        <v>1166543</v>
      </c>
      <c r="H50" s="57">
        <v>1166543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2064</v>
      </c>
      <c r="F57" s="57">
        <v>2064</v>
      </c>
      <c r="G57" s="57">
        <v>2926</v>
      </c>
      <c r="H57" s="57">
        <v>2926</v>
      </c>
      <c r="I57" s="4" t="s">
        <v>62</v>
      </c>
    </row>
    <row r="58" spans="4:9" ht="20.100000000000001" customHeight="1">
      <c r="D58" s="10" t="s">
        <v>39</v>
      </c>
      <c r="E58" s="57">
        <v>193349</v>
      </c>
      <c r="F58" s="57">
        <v>250886</v>
      </c>
      <c r="G58" s="57">
        <v>165659</v>
      </c>
      <c r="H58" s="57">
        <v>0</v>
      </c>
      <c r="I58" s="4" t="s">
        <v>155</v>
      </c>
    </row>
    <row r="59" spans="4:9" ht="20.100000000000001" customHeight="1">
      <c r="D59" s="10" t="s">
        <v>38</v>
      </c>
      <c r="E59" s="57">
        <v>8395998</v>
      </c>
      <c r="F59" s="57">
        <v>8453535</v>
      </c>
      <c r="G59" s="57">
        <v>8354143</v>
      </c>
      <c r="H59" s="57">
        <v>6169469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10453929</v>
      </c>
      <c r="F61" s="58">
        <v>13843635</v>
      </c>
      <c r="G61" s="58">
        <v>10778864</v>
      </c>
      <c r="H61" s="58">
        <v>8491471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3941838</v>
      </c>
      <c r="F65" s="56">
        <v>6390919</v>
      </c>
      <c r="G65" s="56">
        <v>4664619</v>
      </c>
      <c r="H65" s="56">
        <v>2807821</v>
      </c>
      <c r="I65" s="3" t="s">
        <v>88</v>
      </c>
    </row>
    <row r="66" spans="4:9" ht="20.100000000000001" customHeight="1">
      <c r="D66" s="10" t="s">
        <v>110</v>
      </c>
      <c r="E66" s="57">
        <v>3415627</v>
      </c>
      <c r="F66" s="57">
        <v>5416183</v>
      </c>
      <c r="G66" s="57">
        <v>4119959</v>
      </c>
      <c r="H66" s="57">
        <v>2716290</v>
      </c>
      <c r="I66" s="4" t="s">
        <v>89</v>
      </c>
    </row>
    <row r="67" spans="4:9" ht="20.100000000000001" customHeight="1">
      <c r="D67" s="10" t="s">
        <v>132</v>
      </c>
      <c r="E67" s="57">
        <v>526211</v>
      </c>
      <c r="F67" s="57">
        <v>974736</v>
      </c>
      <c r="G67" s="57">
        <v>544660</v>
      </c>
      <c r="H67" s="57">
        <v>91531</v>
      </c>
      <c r="I67" s="4" t="s">
        <v>90</v>
      </c>
    </row>
    <row r="68" spans="4:9" ht="20.100000000000001" customHeight="1">
      <c r="D68" s="10" t="s">
        <v>111</v>
      </c>
      <c r="E68" s="57">
        <v>360337</v>
      </c>
      <c r="F68" s="57">
        <v>339973</v>
      </c>
      <c r="G68" s="57">
        <v>381553</v>
      </c>
      <c r="H68" s="57">
        <v>293147</v>
      </c>
      <c r="I68" s="4" t="s">
        <v>91</v>
      </c>
    </row>
    <row r="69" spans="4:9" ht="20.100000000000001" customHeight="1">
      <c r="D69" s="10" t="s">
        <v>112</v>
      </c>
      <c r="E69" s="57">
        <v>41204</v>
      </c>
      <c r="F69" s="57">
        <v>50070</v>
      </c>
      <c r="G69" s="57">
        <v>99675</v>
      </c>
      <c r="H69" s="57">
        <v>97062</v>
      </c>
      <c r="I69" s="4" t="s">
        <v>92</v>
      </c>
    </row>
    <row r="70" spans="4:9" ht="20.100000000000001" customHeight="1">
      <c r="D70" s="10" t="s">
        <v>113</v>
      </c>
      <c r="E70" s="57">
        <v>117789</v>
      </c>
      <c r="F70" s="57">
        <v>127192</v>
      </c>
      <c r="G70" s="57">
        <v>113726</v>
      </c>
      <c r="H70" s="57">
        <v>110080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19078</v>
      </c>
      <c r="G71" s="57">
        <v>24542</v>
      </c>
      <c r="H71" s="57">
        <v>3778</v>
      </c>
      <c r="I71" s="4" t="s">
        <v>94</v>
      </c>
    </row>
    <row r="72" spans="4:9" ht="20.100000000000001" customHeight="1">
      <c r="D72" s="10" t="s">
        <v>115</v>
      </c>
      <c r="E72" s="57">
        <v>124670</v>
      </c>
      <c r="F72" s="57">
        <v>565615</v>
      </c>
      <c r="G72" s="57">
        <v>38890</v>
      </c>
      <c r="H72" s="57">
        <v>-302456</v>
      </c>
      <c r="I72" s="4" t="s">
        <v>95</v>
      </c>
    </row>
    <row r="73" spans="4:9" ht="20.100000000000001" customHeight="1">
      <c r="D73" s="10" t="s">
        <v>116</v>
      </c>
      <c r="E73" s="57">
        <v>19206</v>
      </c>
      <c r="F73" s="57">
        <v>49425</v>
      </c>
      <c r="G73" s="57">
        <v>290241</v>
      </c>
      <c r="H73" s="57">
        <v>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227500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143876</v>
      </c>
      <c r="F75" s="57">
        <v>387540</v>
      </c>
      <c r="G75" s="57">
        <v>329131</v>
      </c>
      <c r="H75" s="57">
        <v>-302456</v>
      </c>
      <c r="I75" s="4" t="s">
        <v>96</v>
      </c>
    </row>
    <row r="76" spans="4:9" ht="20.100000000000001" customHeight="1">
      <c r="D76" s="10" t="s">
        <v>118</v>
      </c>
      <c r="E76" s="57">
        <v>201449</v>
      </c>
      <c r="F76" s="57">
        <v>237266</v>
      </c>
      <c r="G76" s="57">
        <v>138982</v>
      </c>
      <c r="H76" s="57">
        <v>75359</v>
      </c>
      <c r="I76" s="4" t="s">
        <v>97</v>
      </c>
    </row>
    <row r="77" spans="4:9" ht="20.100000000000001" customHeight="1">
      <c r="D77" s="10" t="s">
        <v>190</v>
      </c>
      <c r="E77" s="57">
        <v>-57573</v>
      </c>
      <c r="F77" s="57">
        <v>150274</v>
      </c>
      <c r="G77" s="57">
        <v>190149</v>
      </c>
      <c r="H77" s="57">
        <f>+H75-H76</f>
        <v>-377815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4220</v>
      </c>
      <c r="G80" s="57">
        <v>5475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10800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-57573</v>
      </c>
      <c r="F82" s="57">
        <v>135254</v>
      </c>
      <c r="G82" s="57">
        <v>184674</v>
      </c>
      <c r="H82" s="57">
        <v>-377815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-57573</v>
      </c>
      <c r="F84" s="58">
        <v>135254</v>
      </c>
      <c r="G84" s="58">
        <v>184674</v>
      </c>
      <c r="H84" s="58">
        <v>-377815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877065</v>
      </c>
      <c r="F88" s="56">
        <v>447285</v>
      </c>
      <c r="G88" s="56">
        <v>286077</v>
      </c>
      <c r="H88" s="56">
        <v>11745</v>
      </c>
      <c r="I88" s="3" t="s">
        <v>16</v>
      </c>
    </row>
    <row r="89" spans="4:9" ht="20.100000000000001" customHeight="1">
      <c r="D89" s="10" t="s">
        <v>43</v>
      </c>
      <c r="E89" s="57">
        <v>1887817</v>
      </c>
      <c r="F89" s="57">
        <v>-391482</v>
      </c>
      <c r="G89" s="57">
        <v>-2037978</v>
      </c>
      <c r="H89" s="57">
        <v>260228</v>
      </c>
      <c r="I89" s="4" t="s">
        <v>17</v>
      </c>
    </row>
    <row r="90" spans="4:9" ht="20.100000000000001" customHeight="1">
      <c r="D90" s="10" t="s">
        <v>44</v>
      </c>
      <c r="E90" s="57">
        <v>-601592</v>
      </c>
      <c r="F90" s="57">
        <v>-321815</v>
      </c>
      <c r="G90" s="57">
        <v>-453081</v>
      </c>
      <c r="H90" s="57">
        <v>-142986</v>
      </c>
      <c r="I90" s="4" t="s">
        <v>18</v>
      </c>
    </row>
    <row r="91" spans="4:9" ht="20.100000000000001" customHeight="1">
      <c r="D91" s="10" t="s">
        <v>45</v>
      </c>
      <c r="E91" s="57">
        <v>-1961850</v>
      </c>
      <c r="F91" s="57">
        <v>1143077</v>
      </c>
      <c r="G91" s="57">
        <v>2652267</v>
      </c>
      <c r="H91" s="57">
        <v>157090</v>
      </c>
      <c r="I91" s="4" t="s">
        <v>19</v>
      </c>
    </row>
    <row r="92" spans="4:9" ht="20.100000000000001" customHeight="1">
      <c r="D92" s="21" t="s">
        <v>47</v>
      </c>
      <c r="E92" s="58">
        <v>201440</v>
      </c>
      <c r="F92" s="58">
        <v>877065</v>
      </c>
      <c r="G92" s="58">
        <v>447285</v>
      </c>
      <c r="H92" s="58">
        <v>286077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20.33117142857143</v>
      </c>
      <c r="F96" s="22">
        <f>+F8*100/F10</f>
        <v>121.37735714285714</v>
      </c>
      <c r="G96" s="22">
        <f>+G8*100/G10</f>
        <v>59.818728571428572</v>
      </c>
      <c r="H96" s="22">
        <f>+H8*100/H10</f>
        <v>0</v>
      </c>
      <c r="I96" s="3" t="s">
        <v>22</v>
      </c>
    </row>
    <row r="97" spans="1:15" ht="20.100000000000001" customHeight="1">
      <c r="D97" s="10" t="s">
        <v>49</v>
      </c>
      <c r="E97" s="13">
        <f>+E84/E10</f>
        <v>-8.2247142857142849E-3</v>
      </c>
      <c r="F97" s="13">
        <f>+F84/F10</f>
        <v>1.9321999999999999E-2</v>
      </c>
      <c r="G97" s="13">
        <f>+G84/G10</f>
        <v>2.6381999999999999E-2</v>
      </c>
      <c r="H97" s="13">
        <f>+H84/H10</f>
        <v>-7.5563000000000005E-2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1.1994282857142857</v>
      </c>
      <c r="F99" s="13">
        <f>+F59/F10</f>
        <v>1.2076478571428571</v>
      </c>
      <c r="G99" s="13">
        <f>+G59/G10</f>
        <v>1.193449</v>
      </c>
      <c r="H99" s="13">
        <f>+H59/H10</f>
        <v>1.2338937999999999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-59.57653761311726</v>
      </c>
      <c r="F100" s="13">
        <f>+F11/F84</f>
        <v>37.263223268812752</v>
      </c>
      <c r="G100" s="13">
        <f>+G11/G84</f>
        <v>24.258964445455234</v>
      </c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 t="e">
        <f>+H55*100/H11</f>
        <v>#DIV/0!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0.40852796772938726</v>
      </c>
      <c r="F103" s="23">
        <f>+F11/F59</f>
        <v>0.59620028780859136</v>
      </c>
      <c r="G103" s="23">
        <f>+G11/G59</f>
        <v>0.53626087080386342</v>
      </c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13.349381684381752</v>
      </c>
      <c r="F105" s="30">
        <f>+F67*100/F65</f>
        <v>15.251891003469142</v>
      </c>
      <c r="G105" s="30">
        <f>+G67*100/G65</f>
        <v>11.676409155817442</v>
      </c>
      <c r="H105" s="30">
        <f>+H67*100/H65</f>
        <v>3.2598588015404117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3.649972424031632</v>
      </c>
      <c r="F106" s="31">
        <f>+F75*100/F65</f>
        <v>6.0639166292046571</v>
      </c>
      <c r="G106" s="31">
        <f>+G75*100/G65</f>
        <v>7.0559031723705621</v>
      </c>
      <c r="H106" s="31">
        <f>+H75*100/H65</f>
        <v>-10.77191174223713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-1.4605623062134974</v>
      </c>
      <c r="F107" s="31">
        <f>+F82*100/F65</f>
        <v>2.1163466474852832</v>
      </c>
      <c r="G107" s="31">
        <f>+G82*100/G65</f>
        <v>3.9590371689520625</v>
      </c>
      <c r="H107" s="31">
        <f>+H82*100/H65</f>
        <v>-13.45580790228437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1.3762863704163286</v>
      </c>
      <c r="F108" s="31">
        <f>(F82+F76)*100/F30</f>
        <v>2.6909117439169696</v>
      </c>
      <c r="G108" s="31">
        <f>(G82+G76)*100/G30</f>
        <v>3.0026911926896935</v>
      </c>
      <c r="H108" s="31">
        <f>(H82+H76)*100/H30</f>
        <v>-3.5618799145636841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-0.68571955353014613</v>
      </c>
      <c r="F109" s="29">
        <f>+F84*100/F59</f>
        <v>1.599969716810778</v>
      </c>
      <c r="G109" s="29">
        <f>+G84*100/G59</f>
        <v>2.2105678583668009</v>
      </c>
      <c r="H109" s="29">
        <f>+H84*100/H59</f>
        <v>-6.1239468096849174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19.685718163955389</v>
      </c>
      <c r="F111" s="22">
        <f>+F43*100/F30</f>
        <v>38.935583031479808</v>
      </c>
      <c r="G111" s="22">
        <f>+G43*100/G30</f>
        <v>22.495144200724678</v>
      </c>
      <c r="H111" s="22">
        <f>+H43*100/H30</f>
        <v>27.345108992305338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80.314281836044614</v>
      </c>
      <c r="F112" s="13">
        <f>+F59*100/F30</f>
        <v>61.064416968520192</v>
      </c>
      <c r="G112" s="13">
        <f>+G59*100/G30</f>
        <v>77.504855799275319</v>
      </c>
      <c r="H112" s="13">
        <f>+H59*100/H30</f>
        <v>72.654891007694658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0.71420558056877914</v>
      </c>
      <c r="F113" s="23">
        <f>+F75/F76</f>
        <v>1.6333566545564893</v>
      </c>
      <c r="G113" s="23">
        <f>+G75/G76</f>
        <v>2.3681555884934742</v>
      </c>
      <c r="H113" s="23">
        <f>+H75/H76</f>
        <v>-4.0135352114545046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0.37706760778650783</v>
      </c>
      <c r="F115" s="22">
        <f>+F65/F30</f>
        <v>0.46165035411580846</v>
      </c>
      <c r="G115" s="22">
        <f>+G65/G30</f>
        <v>0.43275608635566792</v>
      </c>
      <c r="H115" s="22">
        <f>+H65/H30</f>
        <v>0.33066367417376802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0.5676827482158735</v>
      </c>
      <c r="F116" s="13">
        <f>+F65/F28</f>
        <v>0.98931691375650921</v>
      </c>
      <c r="G116" s="13">
        <f>+G65/G28</f>
        <v>0.74451551304421104</v>
      </c>
      <c r="H116" s="13">
        <f>+H65/H28</f>
        <v>0.47381762899570751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2.7735983675766955</v>
      </c>
      <c r="F117" s="23">
        <f>+F65/F120</f>
        <v>3.256452862107269</v>
      </c>
      <c r="G117" s="23">
        <f>+G65/G120</f>
        <v>2.2677809275957275</v>
      </c>
      <c r="H117" s="23">
        <f>+H65/H120</f>
        <v>13.270102556831608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1.690596526316966</v>
      </c>
      <c r="F119" s="59">
        <f>+F23/F39</f>
        <v>1.3641008515611954</v>
      </c>
      <c r="G119" s="59">
        <f>+G23/G39</f>
        <v>1.8483074959964465</v>
      </c>
      <c r="H119" s="59">
        <f>+H23/H39</f>
        <v>1.091123952520282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1421200</v>
      </c>
      <c r="F120" s="58">
        <f>+F23-F39</f>
        <v>1962540</v>
      </c>
      <c r="G120" s="58">
        <f>+G23-G39</f>
        <v>2056909</v>
      </c>
      <c r="H120" s="58">
        <f>+H23-H39</f>
        <v>211590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2012-05-17T09:58:20Z</dcterms:modified>
</cp:coreProperties>
</file>